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2" r:id="rId1"/>
  </sheets>
  <definedNames>
    <definedName name="_xlnm._FilterDatabase" localSheetId="0" hidden="1">Sheet1!$A$4:$V$51</definedName>
    <definedName name="_GoBack" localSheetId="0">Sheet1!#REF!</definedName>
    <definedName name="_xlnm.Print_Area" localSheetId="0">Sheet1!$A$1:$V$49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<sst xmlns="http://schemas.openxmlformats.org/spreadsheetml/2006/main" count="578" uniqueCount="159">
  <si>
    <t>05-2022年泉州市泉港区事业单位公开招聘编制内工作人员岗位信息表</t>
  </si>
  <si>
    <t>特别说明：
1.所有岗位的聘用人员在本区的最低服务年限五年；
2.其他条件中注明“专门岗位二”的，专门面向从泉州市应征入伍的普通全日制大学生退役士兵（要求报考人员必须是由泉州市兵役机关批准入伍，并在2022年8月31日前毕业且退役）；
3.主管代码为081-089的招聘单位联系人及电话：连先生0595-87996103；主管代码为090-101的招聘单位联系人及电话：陈女士0595-87987377。</t>
  </si>
  <si>
    <t>主管代码</t>
  </si>
  <si>
    <t>主管
部门</t>
  </si>
  <si>
    <t>单位代码</t>
  </si>
  <si>
    <t>单位名称</t>
  </si>
  <si>
    <t>经费
形式</t>
  </si>
  <si>
    <t>岗位代码</t>
  </si>
  <si>
    <t>岗位类别及名称</t>
  </si>
  <si>
    <t>岗位最高
级别</t>
  </si>
  <si>
    <t>招聘
人数</t>
  </si>
  <si>
    <t>所  需  资  格  条  件</t>
  </si>
  <si>
    <t>笔试科目</t>
  </si>
  <si>
    <t>考试方式及折算比例</t>
  </si>
  <si>
    <t>备注</t>
  </si>
  <si>
    <t>最高
年龄</t>
  </si>
  <si>
    <t>性别</t>
  </si>
  <si>
    <t>户籍</t>
  </si>
  <si>
    <t>学历类别</t>
  </si>
  <si>
    <t>学历</t>
  </si>
  <si>
    <t>学位</t>
  </si>
  <si>
    <t>专业要求</t>
  </si>
  <si>
    <t>其他条件</t>
  </si>
  <si>
    <t>笔试</t>
  </si>
  <si>
    <t>面试</t>
  </si>
  <si>
    <t>专业测试</t>
  </si>
  <si>
    <t>中共泉州市泉港区委宣传部</t>
  </si>
  <si>
    <t>泉州市泉港区融媒体中心</t>
  </si>
  <si>
    <t>财政核拨</t>
  </si>
  <si>
    <t>专技（播音员）</t>
  </si>
  <si>
    <t>12级</t>
  </si>
  <si>
    <t>不限</t>
  </si>
  <si>
    <t>本科及以上</t>
  </si>
  <si>
    <t>学士及以上</t>
  </si>
  <si>
    <t>主持与播音（艺术）、播音与主持艺术、表演（播音与主持）</t>
  </si>
  <si>
    <t>综合基础知识</t>
  </si>
  <si>
    <t>中共泉州市泉港区委政法委</t>
  </si>
  <si>
    <t>泉州市泉港区社会治安综合治理中心</t>
  </si>
  <si>
    <t>管理（文字综合）</t>
  </si>
  <si>
    <t>9级</t>
  </si>
  <si>
    <t>哲学、文学、历史学大类；经济学、管理学大类；法学大类</t>
  </si>
  <si>
    <t>中共泉州市泉港区委文明办</t>
  </si>
  <si>
    <t>泉州市泉港区志愿服务中心</t>
  </si>
  <si>
    <t>中国语言文学类、新闻传播学类</t>
  </si>
  <si>
    <t>需开展创城实地督查</t>
  </si>
  <si>
    <t>中国共产主义青年团泉州市泉港区委员会</t>
  </si>
  <si>
    <t>泉州市泉港区党群综合服务中心</t>
  </si>
  <si>
    <t>中共泉港区南埔镇委员会</t>
  </si>
  <si>
    <t>泉州市泉港区南埔镇综合便民服务中心</t>
  </si>
  <si>
    <t>管理（办公室综合）</t>
  </si>
  <si>
    <t>会计与审计类、公共管理类</t>
  </si>
  <si>
    <t>需经常深入企业和生活困难党员群众收集信息</t>
  </si>
  <si>
    <t>中共泉港区界山镇委员会</t>
  </si>
  <si>
    <t>泉州市泉港区界山镇综合便民服务中心</t>
  </si>
  <si>
    <t>中国语言文学类</t>
  </si>
  <si>
    <t>中共泉港区后龙镇委员会</t>
  </si>
  <si>
    <t>泉州市泉港区后龙镇社会事务服务中心</t>
  </si>
  <si>
    <t>中共泉港区峰尾镇委员会</t>
  </si>
  <si>
    <t>泉州市泉港区峰尾镇综合便民服务中心</t>
  </si>
  <si>
    <t>男</t>
  </si>
  <si>
    <t>女</t>
  </si>
  <si>
    <t>泉州市泉港区乡镇事业单位</t>
  </si>
  <si>
    <t>泉州市泉港区乡镇综合执法队</t>
  </si>
  <si>
    <t>管理（综合执法协调）</t>
  </si>
  <si>
    <t>法学类、环境生态类、环境安全技术类、工商管理类、土建类、公安技术类</t>
  </si>
  <si>
    <t>南埔镇、界山镇、后龙镇、峰尾镇、涂岭镇、山腰街道各1人</t>
  </si>
  <si>
    <t>泉州市泉港区行政服务中心管理委员会</t>
  </si>
  <si>
    <t>泉州市泉港区公共资源交易中心</t>
  </si>
  <si>
    <t>泉州市泉港区发展和改革局</t>
  </si>
  <si>
    <t>泉州市泉港区石化产业发展中心</t>
  </si>
  <si>
    <t>专技（石化发展规划）</t>
  </si>
  <si>
    <t>化学类、化工与制药类</t>
  </si>
  <si>
    <t>泉州市泉港区教育局</t>
  </si>
  <si>
    <t>泉州市泉港区教育发展中心</t>
  </si>
  <si>
    <t>管理（教育综合）</t>
  </si>
  <si>
    <t>中国语言文学类、公共管理类、教育学类</t>
  </si>
  <si>
    <t>泉州市泉港区科学技术局</t>
  </si>
  <si>
    <t>泉州市泉港区生产力促进中心</t>
  </si>
  <si>
    <t>专技（科技管理）</t>
  </si>
  <si>
    <t>电气自动化类、化学类、电子信息类</t>
  </si>
  <si>
    <t>泉州市泉港区工业和信息化局</t>
  </si>
  <si>
    <t>泉州市泉港区数字泉港建设服务中心</t>
  </si>
  <si>
    <t>专技（通信）</t>
  </si>
  <si>
    <t>通信信息类</t>
  </si>
  <si>
    <t>泉州市泉港区财政局</t>
  </si>
  <si>
    <t>泉州市泉港区财政国库支付中心</t>
  </si>
  <si>
    <t>专技（财务）</t>
  </si>
  <si>
    <r>
      <rPr>
        <sz val="10"/>
        <rFont val="宋体"/>
        <charset val="134"/>
      </rPr>
      <t>会计与审计类、</t>
    </r>
    <r>
      <rPr>
        <sz val="10"/>
        <rFont val="宋体"/>
        <charset val="134"/>
        <scheme val="minor"/>
      </rPr>
      <t>财政金融类</t>
    </r>
  </si>
  <si>
    <t>管理（综合管理）</t>
  </si>
  <si>
    <t>法学类</t>
  </si>
  <si>
    <t>泉州市泉港区自然资源局</t>
  </si>
  <si>
    <t>泉港区不动产登记中心</t>
  </si>
  <si>
    <t>专技（规划）</t>
  </si>
  <si>
    <t>城乡规划（学）、城市规划、城市规划硕士、城市规划与设计、人文地理与城乡规划、资源环境与城乡规划管理、城镇规划、城市与区域规划</t>
  </si>
  <si>
    <t>泉州市泉港区住房和城乡建设局</t>
  </si>
  <si>
    <t>泉州市泉港区房地产管理站</t>
  </si>
  <si>
    <t>专技（工程管理）</t>
  </si>
  <si>
    <t>土建类</t>
  </si>
  <si>
    <t>泉州市泉港区村镇规划建设管理站</t>
  </si>
  <si>
    <t>专技（工程技术）</t>
  </si>
  <si>
    <t>泉州市泉港区农业农村和水务局</t>
  </si>
  <si>
    <t>泉州市泉港区农业农村经济发展服务中心</t>
  </si>
  <si>
    <t>管理(综合管理)</t>
  </si>
  <si>
    <t>泉州市泉港区退役军人事务局</t>
  </si>
  <si>
    <t>泉州市泉港区退役军人服务中心</t>
  </si>
  <si>
    <t>管理（综合事务）</t>
  </si>
  <si>
    <t>大专及以上</t>
  </si>
  <si>
    <t>专门岗位二</t>
  </si>
  <si>
    <t>泉州市泉港区应急管理局</t>
  </si>
  <si>
    <t>泉州市泉港区防汛抗旱和防灭火调度中心</t>
  </si>
  <si>
    <t>专技（监管执法）</t>
  </si>
  <si>
    <t>法学类、化工与制药类、机械类</t>
  </si>
  <si>
    <t>需深入一线企业现场开展检查工作，工作强度大</t>
  </si>
  <si>
    <t>泉州市泉港区卫生健康局</t>
  </si>
  <si>
    <t>泉州市泉港区疾病预防控制中心</t>
  </si>
  <si>
    <t>专技（公共卫生）</t>
  </si>
  <si>
    <t>预防医学、流行病与卫生统计学、劳动卫生与环境卫生学、公共卫生与预防医学、卫生管理学、食品与营养卫生学、食品卫生与营养学</t>
  </si>
  <si>
    <t>医学基础知识</t>
  </si>
  <si>
    <t>专技（检验）</t>
  </si>
  <si>
    <t>医学检验技术、卫生检验与检疫（技术）、医学检验</t>
  </si>
  <si>
    <t>泉州市泉港区医院</t>
  </si>
  <si>
    <t>财政拨补</t>
  </si>
  <si>
    <t>专技（临床医师）</t>
  </si>
  <si>
    <t>临床医学、妇产科学、外科学、内科学、急诊医学、精神医学、重症医学</t>
  </si>
  <si>
    <t>三年内未取得医师执业资格证书，按合同约定解除聘用关系</t>
  </si>
  <si>
    <t>专技（护理）</t>
  </si>
  <si>
    <t>研究生</t>
  </si>
  <si>
    <t>硕士及以上</t>
  </si>
  <si>
    <t>护理学类</t>
  </si>
  <si>
    <t>护理专业知识</t>
  </si>
  <si>
    <t>泉州市泉港区中医医院</t>
  </si>
  <si>
    <t>中西医结合临床、中西医临床医学、临床医学硕士</t>
  </si>
  <si>
    <t>专技（超声医师）</t>
  </si>
  <si>
    <t>医学影像学（五年制）、临床医学、临床医学硕士</t>
  </si>
  <si>
    <t>若具有执业医师资格证，且在二级甲等公立医院三年及以上工作经验者，年龄可放宽至40周岁；三年内未取得医师执业资格证，按合同约定解除聘用关系</t>
  </si>
  <si>
    <t>专技         （药剂师）</t>
  </si>
  <si>
    <t>临床药学、药学、药学硕士</t>
  </si>
  <si>
    <t>泉州市泉港区妇幼保健院</t>
  </si>
  <si>
    <t>专技（妇产科医师）</t>
  </si>
  <si>
    <t>临床医学、妇产科学、临床医学硕士</t>
  </si>
  <si>
    <t>专技（影像医师）</t>
  </si>
  <si>
    <t>临床医学、医学影像学（五年制）、影像医学与核医学</t>
  </si>
  <si>
    <t>专技（眼科医师）</t>
  </si>
  <si>
    <t>临床医学、眼视光学（五年制）、眼科学</t>
  </si>
  <si>
    <t>专技（保健医师）</t>
  </si>
  <si>
    <t>临床医学、康复医学、康复医学与理疗学、中医学、中西医临床医学、中西医结合临床</t>
  </si>
  <si>
    <t>泉州市泉港区涂岭镇卫生院</t>
  </si>
  <si>
    <t>临床医学、内科学、儿科学、全科医学、临床医学硕士</t>
  </si>
  <si>
    <t>须取得执业助理医师及以上资格证书</t>
  </si>
  <si>
    <t>专技（骨伤科医师）</t>
  </si>
  <si>
    <t>中医骨伤科学、中医骨伤科学（含推拿）、针灸学、针灸推拿（学）</t>
  </si>
  <si>
    <t>泉州市泉港区山腰街道社区卫生服务中心</t>
  </si>
  <si>
    <t>专技（会计）</t>
  </si>
  <si>
    <t>会计与审计类</t>
  </si>
  <si>
    <t>临床医学、全科医学、内科学、外科学、儿科学、老年医学、妇产科学、皮肤病与性病学、急诊医学、临床医学硕士</t>
  </si>
  <si>
    <t>若取得执业助理医师及以上资格证书,学历可放宽至大专</t>
  </si>
  <si>
    <t>中医骨伤科学、中医骨伤科学(含推拿)、中西医结合康复学、针灸推拿（学）、中医学、针灸学</t>
  </si>
  <si>
    <t>专技（口腔科医师）</t>
  </si>
  <si>
    <t>口腔医学、口腔基础医学、口腔临床医学、口腔医学硕士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</si>
</sst>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00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ajor"/>
    </font>
    <font>
      <sz val="12"/>
      <name val="宋体"/>
      <charset val="134"/>
      <scheme val="minor"/>
    </font>
    <font>
      <b/>
      <sz val="10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" xfId="59"/>
    <cellStyle name="常规 3" xfId="60"/>
    <cellStyle name="常规 4" xfId="61"/>
    <cellStyle name="常规 5" xfId="62"/>
    <cellStyle name="常规 7" xfId="63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9"/>
  <sheetViews>
    <sheetView tabSelected="1" workbookViewId="0">
      <selection activeCell="J4" sqref="$A4:$XFD4"/>
    </sheetView>
  </sheetViews>
  <sheetFormatPr defaultColWidth="9" defaultRowHeight="14.25"/>
  <cols>
    <col min="1" max="1" width="4" style="4" customWidth="1"/>
    <col min="2" max="2" width="9.375" style="4" customWidth="1"/>
    <col min="3" max="3" width="3.875" style="4" customWidth="1"/>
    <col min="4" max="4" width="11.5" style="4" customWidth="1"/>
    <col min="5" max="5" width="4.5" style="4" customWidth="1"/>
    <col min="6" max="6" width="3.75" style="4" customWidth="1"/>
    <col min="7" max="7" width="8.125" style="4" customWidth="1"/>
    <col min="8" max="8" width="4.625" style="4" customWidth="1"/>
    <col min="9" max="9" width="3.125" style="4" customWidth="1"/>
    <col min="10" max="10" width="4.375" style="4" customWidth="1"/>
    <col min="11" max="12" width="3.375" style="4" customWidth="1"/>
    <col min="13" max="13" width="6" style="4" customWidth="1"/>
    <col min="14" max="14" width="6.25" style="4" customWidth="1"/>
    <col min="15" max="15" width="6" style="4" customWidth="1"/>
    <col min="16" max="16" width="18.75" style="4" customWidth="1"/>
    <col min="17" max="17" width="12.375" style="4" customWidth="1"/>
    <col min="18" max="18" width="4.625" style="4" customWidth="1"/>
    <col min="19" max="21" width="5.5" style="4" customWidth="1"/>
    <col min="22" max="22" width="10.75" style="4" customWidth="1"/>
    <col min="23" max="23" width="15.125" style="4" customWidth="1"/>
    <col min="24" max="16384" width="9" style="4"/>
  </cols>
  <sheetData>
    <row r="1" ht="33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89" customHeight="1" spans="1:2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ht="26.25" customHeight="1" spans="1:22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16" t="s">
        <v>11</v>
      </c>
      <c r="K3" s="16"/>
      <c r="L3" s="16"/>
      <c r="M3" s="16"/>
      <c r="N3" s="16"/>
      <c r="O3" s="16"/>
      <c r="P3" s="16"/>
      <c r="Q3" s="19"/>
      <c r="R3" s="9" t="s">
        <v>12</v>
      </c>
      <c r="S3" s="8" t="s">
        <v>13</v>
      </c>
      <c r="T3" s="8"/>
      <c r="U3" s="8"/>
      <c r="V3" s="8" t="s">
        <v>14</v>
      </c>
    </row>
    <row r="4" ht="41" customHeight="1" spans="1:22">
      <c r="A4" s="10"/>
      <c r="B4" s="10"/>
      <c r="C4" s="11"/>
      <c r="D4" s="8"/>
      <c r="E4" s="10"/>
      <c r="F4" s="11"/>
      <c r="G4" s="8"/>
      <c r="H4" s="8"/>
      <c r="I4" s="8"/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11"/>
      <c r="S4" s="8" t="s">
        <v>23</v>
      </c>
      <c r="T4" s="8" t="s">
        <v>24</v>
      </c>
      <c r="U4" s="8" t="s">
        <v>25</v>
      </c>
      <c r="V4" s="8"/>
    </row>
    <row r="5" s="1" customFormat="1" ht="48.95" customHeight="1" spans="1:22">
      <c r="A5" s="12">
        <v>81</v>
      </c>
      <c r="B5" s="13" t="s">
        <v>26</v>
      </c>
      <c r="C5" s="14">
        <f t="shared" ref="C5:C26" si="0">IF(A5=A4,(IF(D5=D4,C4,C4+1)),1)</f>
        <v>1</v>
      </c>
      <c r="D5" s="13" t="s">
        <v>27</v>
      </c>
      <c r="E5" s="13" t="s">
        <v>28</v>
      </c>
      <c r="F5" s="14">
        <f>COUNTIFS(D$3:D5,D5,A$3:A5,A5)</f>
        <v>1</v>
      </c>
      <c r="G5" s="13" t="s">
        <v>29</v>
      </c>
      <c r="H5" s="13" t="s">
        <v>30</v>
      </c>
      <c r="I5" s="13">
        <v>1</v>
      </c>
      <c r="J5" s="13">
        <v>35</v>
      </c>
      <c r="K5" s="13" t="s">
        <v>31</v>
      </c>
      <c r="L5" s="13" t="s">
        <v>31</v>
      </c>
      <c r="M5" s="13" t="s">
        <v>31</v>
      </c>
      <c r="N5" s="13" t="s">
        <v>32</v>
      </c>
      <c r="O5" s="13" t="s">
        <v>33</v>
      </c>
      <c r="P5" s="13" t="s">
        <v>34</v>
      </c>
      <c r="Q5" s="13"/>
      <c r="R5" s="13" t="s">
        <v>35</v>
      </c>
      <c r="S5" s="20">
        <v>1</v>
      </c>
      <c r="T5" s="20"/>
      <c r="U5" s="20"/>
      <c r="V5" s="21"/>
    </row>
    <row r="6" s="1" customFormat="1" ht="51" customHeight="1" spans="1:22">
      <c r="A6" s="12">
        <f>IF(B6=B5,A5,A5+1)</f>
        <v>82</v>
      </c>
      <c r="B6" s="13" t="s">
        <v>36</v>
      </c>
      <c r="C6" s="14">
        <f t="shared" si="0"/>
        <v>1</v>
      </c>
      <c r="D6" s="13" t="s">
        <v>37</v>
      </c>
      <c r="E6" s="13" t="s">
        <v>28</v>
      </c>
      <c r="F6" s="14">
        <f>COUNTIFS(D$3:D6,D6,A$3:A6,A6)</f>
        <v>1</v>
      </c>
      <c r="G6" s="13" t="s">
        <v>38</v>
      </c>
      <c r="H6" s="13" t="s">
        <v>39</v>
      </c>
      <c r="I6" s="13">
        <v>1</v>
      </c>
      <c r="J6" s="13">
        <v>35</v>
      </c>
      <c r="K6" s="13" t="s">
        <v>31</v>
      </c>
      <c r="L6" s="13" t="s">
        <v>31</v>
      </c>
      <c r="M6" s="13" t="s">
        <v>31</v>
      </c>
      <c r="N6" s="13" t="s">
        <v>32</v>
      </c>
      <c r="O6" s="13" t="s">
        <v>33</v>
      </c>
      <c r="P6" s="13" t="s">
        <v>40</v>
      </c>
      <c r="Q6" s="13"/>
      <c r="R6" s="13" t="s">
        <v>35</v>
      </c>
      <c r="S6" s="20">
        <v>1</v>
      </c>
      <c r="T6" s="20"/>
      <c r="U6" s="13"/>
      <c r="V6" s="13"/>
    </row>
    <row r="7" s="1" customFormat="1" ht="51" customHeight="1" spans="1:22">
      <c r="A7" s="12">
        <f t="shared" ref="A7:A32" si="1">IF(B7=B6,A6,A6+1)</f>
        <v>83</v>
      </c>
      <c r="B7" s="13" t="s">
        <v>41</v>
      </c>
      <c r="C7" s="14">
        <f t="shared" si="0"/>
        <v>1</v>
      </c>
      <c r="D7" s="13" t="s">
        <v>42</v>
      </c>
      <c r="E7" s="13" t="s">
        <v>28</v>
      </c>
      <c r="F7" s="14">
        <f>COUNTIFS(D$3:D7,D7,A$3:A7,A7)</f>
        <v>1</v>
      </c>
      <c r="G7" s="13" t="s">
        <v>38</v>
      </c>
      <c r="H7" s="13" t="s">
        <v>39</v>
      </c>
      <c r="I7" s="13">
        <v>1</v>
      </c>
      <c r="J7" s="13">
        <v>35</v>
      </c>
      <c r="K7" s="13" t="s">
        <v>31</v>
      </c>
      <c r="L7" s="13" t="s">
        <v>31</v>
      </c>
      <c r="M7" s="13" t="s">
        <v>31</v>
      </c>
      <c r="N7" s="13" t="s">
        <v>32</v>
      </c>
      <c r="O7" s="13" t="s">
        <v>33</v>
      </c>
      <c r="P7" s="13" t="s">
        <v>43</v>
      </c>
      <c r="Q7" s="13"/>
      <c r="R7" s="13" t="s">
        <v>35</v>
      </c>
      <c r="S7" s="20">
        <v>1</v>
      </c>
      <c r="T7" s="20"/>
      <c r="U7" s="13"/>
      <c r="V7" s="13" t="s">
        <v>44</v>
      </c>
    </row>
    <row r="8" s="1" customFormat="1" ht="54" customHeight="1" spans="1:22">
      <c r="A8" s="12">
        <f t="shared" si="1"/>
        <v>84</v>
      </c>
      <c r="B8" s="13" t="s">
        <v>45</v>
      </c>
      <c r="C8" s="14">
        <f t="shared" si="0"/>
        <v>1</v>
      </c>
      <c r="D8" s="13" t="s">
        <v>46</v>
      </c>
      <c r="E8" s="13" t="s">
        <v>28</v>
      </c>
      <c r="F8" s="14">
        <f>COUNTIFS(D$3:D8,D8,A$3:A8,A8)</f>
        <v>1</v>
      </c>
      <c r="G8" s="13" t="s">
        <v>38</v>
      </c>
      <c r="H8" s="13" t="s">
        <v>39</v>
      </c>
      <c r="I8" s="13">
        <v>1</v>
      </c>
      <c r="J8" s="13">
        <v>35</v>
      </c>
      <c r="K8" s="13" t="s">
        <v>31</v>
      </c>
      <c r="L8" s="13" t="s">
        <v>31</v>
      </c>
      <c r="M8" s="13" t="s">
        <v>31</v>
      </c>
      <c r="N8" s="13" t="s">
        <v>32</v>
      </c>
      <c r="O8" s="13" t="s">
        <v>33</v>
      </c>
      <c r="P8" s="13" t="s">
        <v>31</v>
      </c>
      <c r="Q8" s="13"/>
      <c r="R8" s="13" t="s">
        <v>35</v>
      </c>
      <c r="S8" s="20">
        <v>1</v>
      </c>
      <c r="T8" s="20"/>
      <c r="U8" s="20"/>
      <c r="V8" s="21"/>
    </row>
    <row r="9" s="1" customFormat="1" ht="54" customHeight="1" spans="1:22">
      <c r="A9" s="12">
        <f t="shared" si="1"/>
        <v>85</v>
      </c>
      <c r="B9" s="13" t="s">
        <v>47</v>
      </c>
      <c r="C9" s="14">
        <f t="shared" si="0"/>
        <v>1</v>
      </c>
      <c r="D9" s="13" t="s">
        <v>48</v>
      </c>
      <c r="E9" s="13" t="s">
        <v>28</v>
      </c>
      <c r="F9" s="14">
        <f>COUNTIFS(D$3:D9,D9,A$3:A9,A9)</f>
        <v>1</v>
      </c>
      <c r="G9" s="13" t="s">
        <v>49</v>
      </c>
      <c r="H9" s="13" t="s">
        <v>39</v>
      </c>
      <c r="I9" s="13">
        <v>1</v>
      </c>
      <c r="J9" s="13">
        <v>35</v>
      </c>
      <c r="K9" s="13" t="s">
        <v>31</v>
      </c>
      <c r="L9" s="13" t="s">
        <v>31</v>
      </c>
      <c r="M9" s="13" t="s">
        <v>31</v>
      </c>
      <c r="N9" s="13" t="s">
        <v>32</v>
      </c>
      <c r="O9" s="13" t="s">
        <v>33</v>
      </c>
      <c r="P9" s="13" t="s">
        <v>50</v>
      </c>
      <c r="Q9" s="13"/>
      <c r="R9" s="13" t="s">
        <v>35</v>
      </c>
      <c r="S9" s="20">
        <v>1</v>
      </c>
      <c r="T9" s="20"/>
      <c r="U9" s="13"/>
      <c r="V9" s="13" t="s">
        <v>51</v>
      </c>
    </row>
    <row r="10" s="1" customFormat="1" ht="55" customHeight="1" spans="1:22">
      <c r="A10" s="12">
        <f t="shared" si="1"/>
        <v>86</v>
      </c>
      <c r="B10" s="13" t="s">
        <v>52</v>
      </c>
      <c r="C10" s="14">
        <f t="shared" si="0"/>
        <v>1</v>
      </c>
      <c r="D10" s="13" t="s">
        <v>53</v>
      </c>
      <c r="E10" s="13" t="s">
        <v>28</v>
      </c>
      <c r="F10" s="14">
        <f>COUNTIFS(D$3:D10,D10,A$3:A10,A10)</f>
        <v>1</v>
      </c>
      <c r="G10" s="13" t="s">
        <v>38</v>
      </c>
      <c r="H10" s="13" t="s">
        <v>39</v>
      </c>
      <c r="I10" s="13">
        <v>1</v>
      </c>
      <c r="J10" s="13">
        <v>35</v>
      </c>
      <c r="K10" s="13" t="s">
        <v>31</v>
      </c>
      <c r="L10" s="13" t="s">
        <v>31</v>
      </c>
      <c r="M10" s="13" t="s">
        <v>31</v>
      </c>
      <c r="N10" s="13" t="s">
        <v>32</v>
      </c>
      <c r="O10" s="13" t="s">
        <v>33</v>
      </c>
      <c r="P10" s="13" t="s">
        <v>54</v>
      </c>
      <c r="Q10" s="13"/>
      <c r="R10" s="13" t="s">
        <v>35</v>
      </c>
      <c r="S10" s="20">
        <v>1</v>
      </c>
      <c r="T10" s="20"/>
      <c r="U10" s="20"/>
      <c r="V10" s="21"/>
    </row>
    <row r="11" s="1" customFormat="1" ht="51" customHeight="1" spans="1:22">
      <c r="A11" s="12">
        <f t="shared" si="1"/>
        <v>87</v>
      </c>
      <c r="B11" s="13" t="s">
        <v>55</v>
      </c>
      <c r="C11" s="14">
        <f t="shared" si="0"/>
        <v>1</v>
      </c>
      <c r="D11" s="13" t="s">
        <v>56</v>
      </c>
      <c r="E11" s="13" t="s">
        <v>28</v>
      </c>
      <c r="F11" s="14">
        <f>COUNTIFS(D$3:D11,D11,A$3:A11,A11)</f>
        <v>1</v>
      </c>
      <c r="G11" s="13" t="s">
        <v>38</v>
      </c>
      <c r="H11" s="13" t="s">
        <v>39</v>
      </c>
      <c r="I11" s="13">
        <v>1</v>
      </c>
      <c r="J11" s="13">
        <v>35</v>
      </c>
      <c r="K11" s="13" t="s">
        <v>31</v>
      </c>
      <c r="L11" s="13" t="s">
        <v>31</v>
      </c>
      <c r="M11" s="13" t="s">
        <v>31</v>
      </c>
      <c r="N11" s="13" t="s">
        <v>32</v>
      </c>
      <c r="O11" s="13" t="s">
        <v>33</v>
      </c>
      <c r="P11" s="13" t="s">
        <v>43</v>
      </c>
      <c r="Q11" s="13"/>
      <c r="R11" s="13" t="s">
        <v>35</v>
      </c>
      <c r="S11" s="20">
        <v>1</v>
      </c>
      <c r="T11" s="20"/>
      <c r="U11" s="13"/>
      <c r="V11" s="17"/>
    </row>
    <row r="12" s="1" customFormat="1" ht="47.1" customHeight="1" spans="1:22">
      <c r="A12" s="12">
        <f t="shared" si="1"/>
        <v>88</v>
      </c>
      <c r="B12" s="13" t="s">
        <v>57</v>
      </c>
      <c r="C12" s="14">
        <f t="shared" si="0"/>
        <v>1</v>
      </c>
      <c r="D12" s="13" t="s">
        <v>58</v>
      </c>
      <c r="E12" s="13" t="s">
        <v>28</v>
      </c>
      <c r="F12" s="14">
        <f>COUNTIFS(D$3:D12,D12,A$3:A12,A12)</f>
        <v>1</v>
      </c>
      <c r="G12" s="13" t="s">
        <v>49</v>
      </c>
      <c r="H12" s="13" t="s">
        <v>39</v>
      </c>
      <c r="I12" s="13">
        <v>1</v>
      </c>
      <c r="J12" s="13">
        <v>35</v>
      </c>
      <c r="K12" s="13" t="s">
        <v>59</v>
      </c>
      <c r="L12" s="13" t="s">
        <v>31</v>
      </c>
      <c r="M12" s="13" t="s">
        <v>31</v>
      </c>
      <c r="N12" s="13" t="s">
        <v>32</v>
      </c>
      <c r="O12" s="13" t="s">
        <v>31</v>
      </c>
      <c r="P12" s="13" t="s">
        <v>31</v>
      </c>
      <c r="Q12" s="13"/>
      <c r="R12" s="13" t="s">
        <v>35</v>
      </c>
      <c r="S12" s="20">
        <v>1</v>
      </c>
      <c r="T12" s="20"/>
      <c r="U12" s="13"/>
      <c r="V12" s="22"/>
    </row>
    <row r="13" s="1" customFormat="1" ht="47.1" customHeight="1" spans="1:22">
      <c r="A13" s="12">
        <f t="shared" si="1"/>
        <v>88</v>
      </c>
      <c r="B13" s="13" t="s">
        <v>57</v>
      </c>
      <c r="C13" s="14">
        <f t="shared" si="0"/>
        <v>1</v>
      </c>
      <c r="D13" s="13" t="s">
        <v>58</v>
      </c>
      <c r="E13" s="13" t="s">
        <v>28</v>
      </c>
      <c r="F13" s="14">
        <f>COUNTIFS(D$3:D13,D13,A$3:A13,A13)</f>
        <v>2</v>
      </c>
      <c r="G13" s="13" t="s">
        <v>49</v>
      </c>
      <c r="H13" s="13" t="s">
        <v>39</v>
      </c>
      <c r="I13" s="13">
        <v>1</v>
      </c>
      <c r="J13" s="13">
        <v>35</v>
      </c>
      <c r="K13" s="13" t="s">
        <v>60</v>
      </c>
      <c r="L13" s="13" t="s">
        <v>31</v>
      </c>
      <c r="M13" s="13" t="s">
        <v>31</v>
      </c>
      <c r="N13" s="13" t="s">
        <v>32</v>
      </c>
      <c r="O13" s="13" t="s">
        <v>31</v>
      </c>
      <c r="P13" s="13" t="s">
        <v>31</v>
      </c>
      <c r="Q13" s="13"/>
      <c r="R13" s="13" t="s">
        <v>35</v>
      </c>
      <c r="S13" s="20">
        <v>1</v>
      </c>
      <c r="T13" s="13"/>
      <c r="U13" s="13"/>
      <c r="V13" s="22"/>
    </row>
    <row r="14" s="2" customFormat="1" ht="76" customHeight="1" spans="1:22">
      <c r="A14" s="12">
        <f t="shared" si="1"/>
        <v>89</v>
      </c>
      <c r="B14" s="13" t="s">
        <v>61</v>
      </c>
      <c r="C14" s="14">
        <f t="shared" si="0"/>
        <v>1</v>
      </c>
      <c r="D14" s="13" t="s">
        <v>62</v>
      </c>
      <c r="E14" s="13" t="s">
        <v>28</v>
      </c>
      <c r="F14" s="14">
        <f>COUNTIFS(D$3:D14,D14,A$3:A14,A14)</f>
        <v>1</v>
      </c>
      <c r="G14" s="13" t="s">
        <v>63</v>
      </c>
      <c r="H14" s="13" t="s">
        <v>39</v>
      </c>
      <c r="I14" s="13">
        <v>6</v>
      </c>
      <c r="J14" s="13">
        <v>35</v>
      </c>
      <c r="K14" s="13" t="s">
        <v>59</v>
      </c>
      <c r="L14" s="13" t="s">
        <v>31</v>
      </c>
      <c r="M14" s="13" t="s">
        <v>31</v>
      </c>
      <c r="N14" s="13" t="s">
        <v>32</v>
      </c>
      <c r="O14" s="13" t="s">
        <v>33</v>
      </c>
      <c r="P14" s="13" t="s">
        <v>64</v>
      </c>
      <c r="Q14" s="13"/>
      <c r="R14" s="13" t="s">
        <v>35</v>
      </c>
      <c r="S14" s="20">
        <v>1</v>
      </c>
      <c r="T14" s="20"/>
      <c r="U14" s="13"/>
      <c r="V14" s="13" t="s">
        <v>65</v>
      </c>
    </row>
    <row r="15" s="2" customFormat="1" ht="83" customHeight="1" spans="1:22">
      <c r="A15" s="12">
        <f t="shared" si="1"/>
        <v>89</v>
      </c>
      <c r="B15" s="13" t="s">
        <v>61</v>
      </c>
      <c r="C15" s="14">
        <f t="shared" si="0"/>
        <v>1</v>
      </c>
      <c r="D15" s="13" t="s">
        <v>62</v>
      </c>
      <c r="E15" s="13" t="s">
        <v>28</v>
      </c>
      <c r="F15" s="14">
        <f>COUNTIFS(D$3:D15,D15,A$3:A15,A15)</f>
        <v>2</v>
      </c>
      <c r="G15" s="13" t="s">
        <v>63</v>
      </c>
      <c r="H15" s="13" t="s">
        <v>39</v>
      </c>
      <c r="I15" s="13">
        <v>6</v>
      </c>
      <c r="J15" s="13">
        <v>35</v>
      </c>
      <c r="K15" s="13" t="s">
        <v>60</v>
      </c>
      <c r="L15" s="13" t="s">
        <v>31</v>
      </c>
      <c r="M15" s="13" t="s">
        <v>31</v>
      </c>
      <c r="N15" s="13" t="s">
        <v>32</v>
      </c>
      <c r="O15" s="13" t="s">
        <v>33</v>
      </c>
      <c r="P15" s="13" t="s">
        <v>64</v>
      </c>
      <c r="Q15" s="13"/>
      <c r="R15" s="13" t="s">
        <v>35</v>
      </c>
      <c r="S15" s="20">
        <v>1</v>
      </c>
      <c r="T15" s="13"/>
      <c r="U15" s="13"/>
      <c r="V15" s="13" t="s">
        <v>65</v>
      </c>
    </row>
    <row r="16" s="1" customFormat="1" ht="57" customHeight="1" spans="1:22">
      <c r="A16" s="12">
        <f t="shared" si="1"/>
        <v>90</v>
      </c>
      <c r="B16" s="13" t="s">
        <v>66</v>
      </c>
      <c r="C16" s="14">
        <f t="shared" si="0"/>
        <v>1</v>
      </c>
      <c r="D16" s="13" t="s">
        <v>67</v>
      </c>
      <c r="E16" s="13" t="s">
        <v>28</v>
      </c>
      <c r="F16" s="14">
        <f>COUNTIFS(D$3:D16,D16,A$3:A16,A16)</f>
        <v>1</v>
      </c>
      <c r="G16" s="13" t="s">
        <v>38</v>
      </c>
      <c r="H16" s="13" t="s">
        <v>39</v>
      </c>
      <c r="I16" s="13">
        <v>1</v>
      </c>
      <c r="J16" s="13">
        <v>35</v>
      </c>
      <c r="K16" s="13" t="s">
        <v>31</v>
      </c>
      <c r="L16" s="13" t="s">
        <v>31</v>
      </c>
      <c r="M16" s="13" t="s">
        <v>31</v>
      </c>
      <c r="N16" s="13" t="s">
        <v>32</v>
      </c>
      <c r="O16" s="13" t="s">
        <v>33</v>
      </c>
      <c r="P16" s="13" t="s">
        <v>54</v>
      </c>
      <c r="Q16" s="13"/>
      <c r="R16" s="13" t="s">
        <v>35</v>
      </c>
      <c r="S16" s="20">
        <v>1</v>
      </c>
      <c r="T16" s="13"/>
      <c r="U16" s="13"/>
      <c r="V16" s="13"/>
    </row>
    <row r="17" s="1" customFormat="1" ht="50.25" customHeight="1" spans="1:22">
      <c r="A17" s="12">
        <f t="shared" si="1"/>
        <v>91</v>
      </c>
      <c r="B17" s="13" t="s">
        <v>68</v>
      </c>
      <c r="C17" s="14">
        <f t="shared" si="0"/>
        <v>1</v>
      </c>
      <c r="D17" s="13" t="s">
        <v>69</v>
      </c>
      <c r="E17" s="13" t="s">
        <v>28</v>
      </c>
      <c r="F17" s="14">
        <f>COUNTIFS(D$3:D17,D17,A$3:A17,A17)</f>
        <v>1</v>
      </c>
      <c r="G17" s="13" t="s">
        <v>70</v>
      </c>
      <c r="H17" s="13" t="s">
        <v>30</v>
      </c>
      <c r="I17" s="13">
        <v>1</v>
      </c>
      <c r="J17" s="13">
        <v>35</v>
      </c>
      <c r="K17" s="13" t="s">
        <v>31</v>
      </c>
      <c r="L17" s="13" t="s">
        <v>31</v>
      </c>
      <c r="M17" s="13" t="s">
        <v>31</v>
      </c>
      <c r="N17" s="13" t="s">
        <v>32</v>
      </c>
      <c r="O17" s="13" t="s">
        <v>33</v>
      </c>
      <c r="P17" s="13" t="s">
        <v>71</v>
      </c>
      <c r="Q17" s="13"/>
      <c r="R17" s="13" t="s">
        <v>35</v>
      </c>
      <c r="S17" s="20">
        <v>1</v>
      </c>
      <c r="T17" s="13"/>
      <c r="U17" s="13"/>
      <c r="V17" s="13"/>
    </row>
    <row r="18" ht="36" spans="1:22">
      <c r="A18" s="12">
        <f t="shared" si="1"/>
        <v>92</v>
      </c>
      <c r="B18" s="13" t="s">
        <v>72</v>
      </c>
      <c r="C18" s="14">
        <f t="shared" si="0"/>
        <v>1</v>
      </c>
      <c r="D18" s="13" t="s">
        <v>73</v>
      </c>
      <c r="E18" s="13" t="s">
        <v>28</v>
      </c>
      <c r="F18" s="14">
        <f>COUNTIFS(D$3:D18,D18,A$3:A18,A18)</f>
        <v>1</v>
      </c>
      <c r="G18" s="13" t="s">
        <v>74</v>
      </c>
      <c r="H18" s="13" t="s">
        <v>39</v>
      </c>
      <c r="I18" s="13">
        <v>1</v>
      </c>
      <c r="J18" s="13">
        <v>35</v>
      </c>
      <c r="K18" s="13" t="s">
        <v>59</v>
      </c>
      <c r="L18" s="13" t="s">
        <v>31</v>
      </c>
      <c r="M18" s="13" t="s">
        <v>31</v>
      </c>
      <c r="N18" s="13" t="s">
        <v>32</v>
      </c>
      <c r="O18" s="13" t="s">
        <v>33</v>
      </c>
      <c r="P18" s="13" t="s">
        <v>75</v>
      </c>
      <c r="Q18" s="13"/>
      <c r="R18" s="13" t="s">
        <v>35</v>
      </c>
      <c r="S18" s="20">
        <v>1</v>
      </c>
      <c r="T18" s="13"/>
      <c r="U18" s="13"/>
      <c r="V18" s="13"/>
    </row>
    <row r="19" ht="36" spans="1:22">
      <c r="A19" s="12">
        <f t="shared" si="1"/>
        <v>92</v>
      </c>
      <c r="B19" s="13" t="s">
        <v>72</v>
      </c>
      <c r="C19" s="14">
        <f t="shared" si="0"/>
        <v>1</v>
      </c>
      <c r="D19" s="13" t="s">
        <v>73</v>
      </c>
      <c r="E19" s="13" t="s">
        <v>28</v>
      </c>
      <c r="F19" s="14">
        <f>COUNTIFS(D$3:D19,D19,A$3:A19,A19)</f>
        <v>2</v>
      </c>
      <c r="G19" s="13" t="s">
        <v>74</v>
      </c>
      <c r="H19" s="13" t="s">
        <v>39</v>
      </c>
      <c r="I19" s="13">
        <v>1</v>
      </c>
      <c r="J19" s="13">
        <v>35</v>
      </c>
      <c r="K19" s="13" t="s">
        <v>60</v>
      </c>
      <c r="L19" s="13" t="s">
        <v>31</v>
      </c>
      <c r="M19" s="13" t="s">
        <v>31</v>
      </c>
      <c r="N19" s="13" t="s">
        <v>32</v>
      </c>
      <c r="O19" s="13" t="s">
        <v>33</v>
      </c>
      <c r="P19" s="13" t="s">
        <v>75</v>
      </c>
      <c r="Q19" s="13"/>
      <c r="R19" s="13" t="s">
        <v>35</v>
      </c>
      <c r="S19" s="20">
        <v>1</v>
      </c>
      <c r="T19" s="13"/>
      <c r="U19" s="13"/>
      <c r="V19" s="13"/>
    </row>
    <row r="20" ht="42" customHeight="1" spans="1:22">
      <c r="A20" s="12">
        <f t="shared" si="1"/>
        <v>93</v>
      </c>
      <c r="B20" s="13" t="s">
        <v>76</v>
      </c>
      <c r="C20" s="14">
        <f t="shared" si="0"/>
        <v>1</v>
      </c>
      <c r="D20" s="13" t="s">
        <v>77</v>
      </c>
      <c r="E20" s="13" t="s">
        <v>28</v>
      </c>
      <c r="F20" s="14">
        <f>COUNTIFS(D$3:D20,D20,A$3:A20,A20)</f>
        <v>1</v>
      </c>
      <c r="G20" s="13" t="s">
        <v>78</v>
      </c>
      <c r="H20" s="13" t="s">
        <v>30</v>
      </c>
      <c r="I20" s="13">
        <v>1</v>
      </c>
      <c r="J20" s="13">
        <v>35</v>
      </c>
      <c r="K20" s="13" t="s">
        <v>31</v>
      </c>
      <c r="L20" s="13" t="s">
        <v>31</v>
      </c>
      <c r="M20" s="13" t="s">
        <v>31</v>
      </c>
      <c r="N20" s="13" t="s">
        <v>32</v>
      </c>
      <c r="O20" s="13" t="s">
        <v>33</v>
      </c>
      <c r="P20" s="13" t="s">
        <v>79</v>
      </c>
      <c r="Q20" s="13"/>
      <c r="R20" s="13" t="s">
        <v>35</v>
      </c>
      <c r="S20" s="20">
        <v>1</v>
      </c>
      <c r="T20" s="13"/>
      <c r="U20" s="13"/>
      <c r="V20" s="13"/>
    </row>
    <row r="21" ht="42" customHeight="1" spans="1:22">
      <c r="A21" s="12">
        <f t="shared" si="1"/>
        <v>94</v>
      </c>
      <c r="B21" s="13" t="s">
        <v>80</v>
      </c>
      <c r="C21" s="14">
        <f t="shared" si="0"/>
        <v>1</v>
      </c>
      <c r="D21" s="13" t="s">
        <v>81</v>
      </c>
      <c r="E21" s="13" t="s">
        <v>28</v>
      </c>
      <c r="F21" s="14">
        <f>COUNTIFS(D$3:D21,D21,A$3:A21,A21)</f>
        <v>1</v>
      </c>
      <c r="G21" s="13" t="s">
        <v>82</v>
      </c>
      <c r="H21" s="13" t="s">
        <v>30</v>
      </c>
      <c r="I21" s="13">
        <v>1</v>
      </c>
      <c r="J21" s="13">
        <v>35</v>
      </c>
      <c r="K21" s="13" t="s">
        <v>31</v>
      </c>
      <c r="L21" s="13" t="s">
        <v>31</v>
      </c>
      <c r="M21" s="13" t="s">
        <v>31</v>
      </c>
      <c r="N21" s="13" t="s">
        <v>32</v>
      </c>
      <c r="O21" s="13" t="s">
        <v>33</v>
      </c>
      <c r="P21" s="13" t="s">
        <v>83</v>
      </c>
      <c r="Q21" s="13"/>
      <c r="R21" s="13" t="s">
        <v>35</v>
      </c>
      <c r="S21" s="20">
        <v>1</v>
      </c>
      <c r="T21" s="13"/>
      <c r="U21" s="13"/>
      <c r="V21" s="13"/>
    </row>
    <row r="22" s="3" customFormat="1" ht="51" customHeight="1" spans="1:22">
      <c r="A22" s="12">
        <f t="shared" si="1"/>
        <v>95</v>
      </c>
      <c r="B22" s="13" t="s">
        <v>84</v>
      </c>
      <c r="C22" s="14">
        <f t="shared" si="0"/>
        <v>1</v>
      </c>
      <c r="D22" s="13" t="s">
        <v>85</v>
      </c>
      <c r="E22" s="13" t="s">
        <v>28</v>
      </c>
      <c r="F22" s="14">
        <f>COUNTIFS(D$3:D22,D22,A$3:A22,A22)</f>
        <v>1</v>
      </c>
      <c r="G22" s="13" t="s">
        <v>86</v>
      </c>
      <c r="H22" s="13" t="s">
        <v>30</v>
      </c>
      <c r="I22" s="13">
        <v>1</v>
      </c>
      <c r="J22" s="13">
        <v>35</v>
      </c>
      <c r="K22" s="13" t="s">
        <v>59</v>
      </c>
      <c r="L22" s="13" t="s">
        <v>31</v>
      </c>
      <c r="M22" s="13" t="s">
        <v>31</v>
      </c>
      <c r="N22" s="13" t="s">
        <v>32</v>
      </c>
      <c r="O22" s="13" t="s">
        <v>33</v>
      </c>
      <c r="P22" s="13" t="s">
        <v>87</v>
      </c>
      <c r="Q22" s="13"/>
      <c r="R22" s="13" t="s">
        <v>35</v>
      </c>
      <c r="S22" s="20">
        <v>1</v>
      </c>
      <c r="T22" s="13"/>
      <c r="U22" s="13"/>
      <c r="V22" s="13"/>
    </row>
    <row r="23" ht="36" spans="1:22">
      <c r="A23" s="12">
        <f t="shared" si="1"/>
        <v>95</v>
      </c>
      <c r="B23" s="13" t="s">
        <v>84</v>
      </c>
      <c r="C23" s="14">
        <f t="shared" si="0"/>
        <v>1</v>
      </c>
      <c r="D23" s="13" t="s">
        <v>85</v>
      </c>
      <c r="E23" s="13" t="s">
        <v>28</v>
      </c>
      <c r="F23" s="14">
        <f>COUNTIFS(D$3:D23,D23,A$3:A23,A23)</f>
        <v>2</v>
      </c>
      <c r="G23" s="13" t="s">
        <v>86</v>
      </c>
      <c r="H23" s="13" t="s">
        <v>30</v>
      </c>
      <c r="I23" s="13">
        <v>1</v>
      </c>
      <c r="J23" s="13">
        <v>35</v>
      </c>
      <c r="K23" s="13" t="s">
        <v>60</v>
      </c>
      <c r="L23" s="13" t="s">
        <v>31</v>
      </c>
      <c r="M23" s="13" t="s">
        <v>31</v>
      </c>
      <c r="N23" s="13" t="s">
        <v>32</v>
      </c>
      <c r="O23" s="13" t="s">
        <v>33</v>
      </c>
      <c r="P23" s="13" t="s">
        <v>87</v>
      </c>
      <c r="Q23" s="13"/>
      <c r="R23" s="13" t="s">
        <v>35</v>
      </c>
      <c r="S23" s="20">
        <v>1</v>
      </c>
      <c r="T23" s="13"/>
      <c r="U23" s="13"/>
      <c r="V23" s="13"/>
    </row>
    <row r="24" ht="36" spans="1:22">
      <c r="A24" s="12">
        <f t="shared" si="1"/>
        <v>95</v>
      </c>
      <c r="B24" s="13" t="s">
        <v>84</v>
      </c>
      <c r="C24" s="14">
        <f t="shared" si="0"/>
        <v>1</v>
      </c>
      <c r="D24" s="13" t="s">
        <v>85</v>
      </c>
      <c r="E24" s="13" t="s">
        <v>28</v>
      </c>
      <c r="F24" s="14">
        <f>COUNTIFS(D$3:D24,D24,A$3:A24,A24)</f>
        <v>3</v>
      </c>
      <c r="G24" s="13" t="s">
        <v>88</v>
      </c>
      <c r="H24" s="13" t="s">
        <v>39</v>
      </c>
      <c r="I24" s="13">
        <v>1</v>
      </c>
      <c r="J24" s="13">
        <v>35</v>
      </c>
      <c r="K24" s="13" t="s">
        <v>31</v>
      </c>
      <c r="L24" s="13" t="s">
        <v>31</v>
      </c>
      <c r="M24" s="13" t="s">
        <v>31</v>
      </c>
      <c r="N24" s="13" t="s">
        <v>32</v>
      </c>
      <c r="O24" s="13" t="s">
        <v>33</v>
      </c>
      <c r="P24" s="13" t="s">
        <v>89</v>
      </c>
      <c r="Q24" s="13"/>
      <c r="R24" s="13" t="s">
        <v>35</v>
      </c>
      <c r="S24" s="20">
        <v>1</v>
      </c>
      <c r="T24" s="13"/>
      <c r="U24" s="13"/>
      <c r="V24" s="13"/>
    </row>
    <row r="25" ht="96" customHeight="1" spans="1:22">
      <c r="A25" s="12">
        <f t="shared" si="1"/>
        <v>96</v>
      </c>
      <c r="B25" s="13" t="s">
        <v>90</v>
      </c>
      <c r="C25" s="14">
        <f t="shared" si="0"/>
        <v>1</v>
      </c>
      <c r="D25" s="13" t="s">
        <v>91</v>
      </c>
      <c r="E25" s="13" t="s">
        <v>28</v>
      </c>
      <c r="F25" s="14">
        <f>COUNTIFS(D$3:D25,D25,A$3:A25,A25)</f>
        <v>1</v>
      </c>
      <c r="G25" s="13" t="s">
        <v>92</v>
      </c>
      <c r="H25" s="13" t="s">
        <v>30</v>
      </c>
      <c r="I25" s="13">
        <v>2</v>
      </c>
      <c r="J25" s="13">
        <v>35</v>
      </c>
      <c r="K25" s="13" t="s">
        <v>31</v>
      </c>
      <c r="L25" s="13" t="s">
        <v>31</v>
      </c>
      <c r="M25" s="13" t="s">
        <v>31</v>
      </c>
      <c r="N25" s="13" t="s">
        <v>32</v>
      </c>
      <c r="O25" s="13" t="s">
        <v>33</v>
      </c>
      <c r="P25" s="17" t="s">
        <v>93</v>
      </c>
      <c r="Q25" s="13"/>
      <c r="R25" s="13" t="s">
        <v>35</v>
      </c>
      <c r="S25" s="20">
        <v>1</v>
      </c>
      <c r="T25" s="20"/>
      <c r="U25" s="13"/>
      <c r="V25" s="13"/>
    </row>
    <row r="26" ht="45" customHeight="1" spans="1:22">
      <c r="A26" s="12">
        <f t="shared" si="1"/>
        <v>97</v>
      </c>
      <c r="B26" s="13" t="s">
        <v>94</v>
      </c>
      <c r="C26" s="14">
        <f t="shared" si="0"/>
        <v>1</v>
      </c>
      <c r="D26" s="13" t="s">
        <v>95</v>
      </c>
      <c r="E26" s="13" t="s">
        <v>28</v>
      </c>
      <c r="F26" s="14">
        <f>COUNTIFS(D$3:D26,D26,A$3:A26,A26)</f>
        <v>1</v>
      </c>
      <c r="G26" s="13" t="s">
        <v>96</v>
      </c>
      <c r="H26" s="13" t="s">
        <v>30</v>
      </c>
      <c r="I26" s="13">
        <v>1</v>
      </c>
      <c r="J26" s="13">
        <v>35</v>
      </c>
      <c r="K26" s="13" t="s">
        <v>31</v>
      </c>
      <c r="L26" s="13" t="s">
        <v>31</v>
      </c>
      <c r="M26" s="13" t="s">
        <v>31</v>
      </c>
      <c r="N26" s="13" t="s">
        <v>32</v>
      </c>
      <c r="O26" s="13" t="s">
        <v>33</v>
      </c>
      <c r="P26" s="13" t="s">
        <v>97</v>
      </c>
      <c r="Q26" s="13"/>
      <c r="R26" s="13" t="s">
        <v>35</v>
      </c>
      <c r="S26" s="20">
        <v>1</v>
      </c>
      <c r="T26" s="13"/>
      <c r="U26" s="13"/>
      <c r="V26" s="13"/>
    </row>
    <row r="27" ht="45" customHeight="1" spans="1:22">
      <c r="A27" s="12">
        <f t="shared" si="1"/>
        <v>97</v>
      </c>
      <c r="B27" s="13" t="s">
        <v>94</v>
      </c>
      <c r="C27" s="14">
        <f t="shared" ref="C27:C49" si="2">IF(A27=A26,(IF(D27=D26,C26,C26+1)),1)</f>
        <v>2</v>
      </c>
      <c r="D27" s="13" t="s">
        <v>98</v>
      </c>
      <c r="E27" s="13" t="s">
        <v>28</v>
      </c>
      <c r="F27" s="14">
        <f>COUNTIFS(D$3:D27,D27,A$3:A27,A27)</f>
        <v>1</v>
      </c>
      <c r="G27" s="13" t="s">
        <v>99</v>
      </c>
      <c r="H27" s="13" t="s">
        <v>30</v>
      </c>
      <c r="I27" s="13">
        <v>2</v>
      </c>
      <c r="J27" s="13">
        <v>35</v>
      </c>
      <c r="K27" s="13" t="s">
        <v>31</v>
      </c>
      <c r="L27" s="13" t="s">
        <v>31</v>
      </c>
      <c r="M27" s="13" t="s">
        <v>31</v>
      </c>
      <c r="N27" s="13" t="s">
        <v>32</v>
      </c>
      <c r="O27" s="13" t="s">
        <v>33</v>
      </c>
      <c r="P27" s="13" t="s">
        <v>97</v>
      </c>
      <c r="Q27" s="13"/>
      <c r="R27" s="13" t="s">
        <v>35</v>
      </c>
      <c r="S27" s="20">
        <v>1</v>
      </c>
      <c r="T27" s="13"/>
      <c r="U27" s="13"/>
      <c r="V27" s="13"/>
    </row>
    <row r="28" ht="92" customHeight="1" spans="1:22">
      <c r="A28" s="12">
        <f t="shared" si="1"/>
        <v>98</v>
      </c>
      <c r="B28" s="13" t="s">
        <v>100</v>
      </c>
      <c r="C28" s="14">
        <f t="shared" si="2"/>
        <v>1</v>
      </c>
      <c r="D28" s="13" t="s">
        <v>101</v>
      </c>
      <c r="E28" s="13" t="s">
        <v>28</v>
      </c>
      <c r="F28" s="14">
        <f>COUNTIFS(D$3:D28,D28,A$3:A28,A28)</f>
        <v>1</v>
      </c>
      <c r="G28" s="13" t="s">
        <v>92</v>
      </c>
      <c r="H28" s="13" t="s">
        <v>30</v>
      </c>
      <c r="I28" s="13">
        <v>1</v>
      </c>
      <c r="J28" s="13">
        <v>35</v>
      </c>
      <c r="K28" s="13" t="s">
        <v>31</v>
      </c>
      <c r="L28" s="13" t="s">
        <v>31</v>
      </c>
      <c r="M28" s="13" t="s">
        <v>31</v>
      </c>
      <c r="N28" s="13" t="s">
        <v>32</v>
      </c>
      <c r="O28" s="13" t="s">
        <v>33</v>
      </c>
      <c r="P28" s="17" t="s">
        <v>93</v>
      </c>
      <c r="Q28" s="13"/>
      <c r="R28" s="13" t="s">
        <v>35</v>
      </c>
      <c r="S28" s="20">
        <v>1</v>
      </c>
      <c r="T28" s="13"/>
      <c r="U28" s="13"/>
      <c r="V28" s="13"/>
    </row>
    <row r="29" ht="52" customHeight="1" spans="1:22">
      <c r="A29" s="12">
        <f t="shared" si="1"/>
        <v>98</v>
      </c>
      <c r="B29" s="13" t="s">
        <v>100</v>
      </c>
      <c r="C29" s="14">
        <f t="shared" si="2"/>
        <v>1</v>
      </c>
      <c r="D29" s="13" t="s">
        <v>101</v>
      </c>
      <c r="E29" s="13" t="s">
        <v>28</v>
      </c>
      <c r="F29" s="14">
        <f>COUNTIFS(D$3:D29,D29,A$3:A29,A29)</f>
        <v>2</v>
      </c>
      <c r="G29" s="13" t="s">
        <v>102</v>
      </c>
      <c r="H29" s="13" t="s">
        <v>39</v>
      </c>
      <c r="I29" s="13">
        <v>1</v>
      </c>
      <c r="J29" s="13">
        <v>35</v>
      </c>
      <c r="K29" s="13" t="s">
        <v>31</v>
      </c>
      <c r="L29" s="13" t="s">
        <v>31</v>
      </c>
      <c r="M29" s="13" t="s">
        <v>31</v>
      </c>
      <c r="N29" s="13" t="s">
        <v>32</v>
      </c>
      <c r="O29" s="13" t="s">
        <v>33</v>
      </c>
      <c r="P29" s="13" t="s">
        <v>89</v>
      </c>
      <c r="Q29" s="13"/>
      <c r="R29" s="13" t="s">
        <v>35</v>
      </c>
      <c r="S29" s="20">
        <v>1</v>
      </c>
      <c r="T29" s="13"/>
      <c r="U29" s="13"/>
      <c r="V29" s="13"/>
    </row>
    <row r="30" ht="53" customHeight="1" spans="1:22">
      <c r="A30" s="12">
        <f t="shared" si="1"/>
        <v>99</v>
      </c>
      <c r="B30" s="13" t="s">
        <v>103</v>
      </c>
      <c r="C30" s="14">
        <f t="shared" si="2"/>
        <v>1</v>
      </c>
      <c r="D30" s="13" t="s">
        <v>104</v>
      </c>
      <c r="E30" s="13" t="s">
        <v>28</v>
      </c>
      <c r="F30" s="14">
        <f>COUNTIFS(D$3:D30,D30,A$3:A30,A30)</f>
        <v>1</v>
      </c>
      <c r="G30" s="13" t="s">
        <v>38</v>
      </c>
      <c r="H30" s="13" t="s">
        <v>39</v>
      </c>
      <c r="I30" s="13">
        <v>1</v>
      </c>
      <c r="J30" s="13">
        <v>35</v>
      </c>
      <c r="K30" s="13" t="s">
        <v>31</v>
      </c>
      <c r="L30" s="13" t="s">
        <v>31</v>
      </c>
      <c r="M30" s="13" t="s">
        <v>31</v>
      </c>
      <c r="N30" s="13" t="s">
        <v>32</v>
      </c>
      <c r="O30" s="13" t="s">
        <v>33</v>
      </c>
      <c r="P30" s="13" t="s">
        <v>31</v>
      </c>
      <c r="Q30" s="13"/>
      <c r="R30" s="13" t="s">
        <v>35</v>
      </c>
      <c r="S30" s="20">
        <v>1</v>
      </c>
      <c r="T30" s="13"/>
      <c r="U30" s="13"/>
      <c r="V30" s="13"/>
    </row>
    <row r="31" ht="53" customHeight="1" spans="1:22">
      <c r="A31" s="12">
        <f t="shared" si="1"/>
        <v>99</v>
      </c>
      <c r="B31" s="13" t="s">
        <v>103</v>
      </c>
      <c r="C31" s="14">
        <f t="shared" si="2"/>
        <v>1</v>
      </c>
      <c r="D31" s="13" t="s">
        <v>104</v>
      </c>
      <c r="E31" s="13" t="s">
        <v>28</v>
      </c>
      <c r="F31" s="14">
        <f>COUNTIFS(D$3:D31,D31,A$3:A31,A31)</f>
        <v>2</v>
      </c>
      <c r="G31" s="13" t="s">
        <v>105</v>
      </c>
      <c r="H31" s="13" t="s">
        <v>39</v>
      </c>
      <c r="I31" s="13">
        <v>1</v>
      </c>
      <c r="J31" s="13">
        <v>35</v>
      </c>
      <c r="K31" s="13" t="s">
        <v>31</v>
      </c>
      <c r="L31" s="13" t="s">
        <v>31</v>
      </c>
      <c r="M31" s="13" t="s">
        <v>31</v>
      </c>
      <c r="N31" s="13" t="s">
        <v>106</v>
      </c>
      <c r="O31" s="13" t="s">
        <v>31</v>
      </c>
      <c r="P31" s="13" t="s">
        <v>31</v>
      </c>
      <c r="Q31" s="13" t="s">
        <v>107</v>
      </c>
      <c r="R31" s="13" t="s">
        <v>35</v>
      </c>
      <c r="S31" s="20">
        <v>1</v>
      </c>
      <c r="T31" s="13"/>
      <c r="U31" s="13"/>
      <c r="V31" s="17"/>
    </row>
    <row r="32" ht="48" spans="1:22">
      <c r="A32" s="12">
        <f t="shared" si="1"/>
        <v>100</v>
      </c>
      <c r="B32" s="13" t="s">
        <v>108</v>
      </c>
      <c r="C32" s="14">
        <f t="shared" si="2"/>
        <v>1</v>
      </c>
      <c r="D32" s="13" t="s">
        <v>109</v>
      </c>
      <c r="E32" s="13" t="s">
        <v>28</v>
      </c>
      <c r="F32" s="14">
        <f>COUNTIFS(D$3:D32,D32,A$3:A32,A32)</f>
        <v>1</v>
      </c>
      <c r="G32" s="13" t="s">
        <v>110</v>
      </c>
      <c r="H32" s="13" t="s">
        <v>30</v>
      </c>
      <c r="I32" s="13">
        <v>2</v>
      </c>
      <c r="J32" s="13">
        <v>35</v>
      </c>
      <c r="K32" s="13" t="s">
        <v>31</v>
      </c>
      <c r="L32" s="13" t="s">
        <v>31</v>
      </c>
      <c r="M32" s="13" t="s">
        <v>31</v>
      </c>
      <c r="N32" s="13" t="s">
        <v>32</v>
      </c>
      <c r="O32" s="13" t="s">
        <v>33</v>
      </c>
      <c r="P32" s="13" t="s">
        <v>111</v>
      </c>
      <c r="Q32" s="13"/>
      <c r="R32" s="13" t="s">
        <v>35</v>
      </c>
      <c r="S32" s="20">
        <v>1</v>
      </c>
      <c r="T32" s="13"/>
      <c r="U32" s="13"/>
      <c r="V32" s="13" t="s">
        <v>112</v>
      </c>
    </row>
    <row r="33" ht="87" customHeight="1" spans="1:22">
      <c r="A33" s="12">
        <f t="shared" ref="A33:A49" si="3">IF(B33=B32,A32,A32+1)</f>
        <v>101</v>
      </c>
      <c r="B33" s="13" t="s">
        <v>113</v>
      </c>
      <c r="C33" s="14">
        <f t="shared" si="2"/>
        <v>1</v>
      </c>
      <c r="D33" s="13" t="s">
        <v>114</v>
      </c>
      <c r="E33" s="13" t="s">
        <v>28</v>
      </c>
      <c r="F33" s="14">
        <f>COUNTIFS(D$3:D33,D33,A$3:A33,A33)</f>
        <v>1</v>
      </c>
      <c r="G33" s="13" t="s">
        <v>115</v>
      </c>
      <c r="H33" s="13" t="s">
        <v>30</v>
      </c>
      <c r="I33" s="13">
        <v>2</v>
      </c>
      <c r="J33" s="13">
        <v>35</v>
      </c>
      <c r="K33" s="13" t="s">
        <v>31</v>
      </c>
      <c r="L33" s="13" t="s">
        <v>31</v>
      </c>
      <c r="M33" s="13" t="s">
        <v>31</v>
      </c>
      <c r="N33" s="13" t="s">
        <v>32</v>
      </c>
      <c r="O33" s="13" t="s">
        <v>33</v>
      </c>
      <c r="P33" s="13" t="s">
        <v>116</v>
      </c>
      <c r="Q33" s="13"/>
      <c r="R33" s="20" t="s">
        <v>117</v>
      </c>
      <c r="S33" s="20">
        <v>1</v>
      </c>
      <c r="T33" s="13"/>
      <c r="U33" s="22"/>
      <c r="V33" s="13"/>
    </row>
    <row r="34" ht="54" customHeight="1" spans="1:22">
      <c r="A34" s="12">
        <f t="shared" si="3"/>
        <v>101</v>
      </c>
      <c r="B34" s="13" t="s">
        <v>113</v>
      </c>
      <c r="C34" s="14">
        <f t="shared" si="2"/>
        <v>1</v>
      </c>
      <c r="D34" s="13" t="s">
        <v>114</v>
      </c>
      <c r="E34" s="13" t="s">
        <v>28</v>
      </c>
      <c r="F34" s="14">
        <f>COUNTIFS(D$3:D34,D34,A$3:A34,A34)</f>
        <v>2</v>
      </c>
      <c r="G34" s="13" t="s">
        <v>118</v>
      </c>
      <c r="H34" s="13" t="s">
        <v>30</v>
      </c>
      <c r="I34" s="13">
        <v>1</v>
      </c>
      <c r="J34" s="13">
        <v>35</v>
      </c>
      <c r="K34" s="13" t="s">
        <v>31</v>
      </c>
      <c r="L34" s="13" t="s">
        <v>31</v>
      </c>
      <c r="M34" s="13" t="s">
        <v>31</v>
      </c>
      <c r="N34" s="13" t="s">
        <v>32</v>
      </c>
      <c r="O34" s="13" t="s">
        <v>33</v>
      </c>
      <c r="P34" s="13" t="s">
        <v>119</v>
      </c>
      <c r="Q34" s="13"/>
      <c r="R34" s="20" t="s">
        <v>117</v>
      </c>
      <c r="S34" s="20">
        <v>1</v>
      </c>
      <c r="T34" s="13"/>
      <c r="U34" s="22"/>
      <c r="V34" s="13"/>
    </row>
    <row r="35" ht="75" customHeight="1" spans="1:22">
      <c r="A35" s="12">
        <f t="shared" si="3"/>
        <v>101</v>
      </c>
      <c r="B35" s="13" t="s">
        <v>113</v>
      </c>
      <c r="C35" s="14">
        <f t="shared" si="2"/>
        <v>2</v>
      </c>
      <c r="D35" s="13" t="s">
        <v>120</v>
      </c>
      <c r="E35" s="13" t="s">
        <v>121</v>
      </c>
      <c r="F35" s="14">
        <f>COUNTIFS(D$3:D35,D35,A$3:A35,A35)</f>
        <v>1</v>
      </c>
      <c r="G35" s="13" t="s">
        <v>122</v>
      </c>
      <c r="H35" s="13" t="s">
        <v>30</v>
      </c>
      <c r="I35" s="13">
        <v>16</v>
      </c>
      <c r="J35" s="13">
        <v>35</v>
      </c>
      <c r="K35" s="13" t="s">
        <v>31</v>
      </c>
      <c r="L35" s="13" t="s">
        <v>31</v>
      </c>
      <c r="M35" s="13" t="s">
        <v>31</v>
      </c>
      <c r="N35" s="13" t="s">
        <v>32</v>
      </c>
      <c r="O35" s="13" t="s">
        <v>33</v>
      </c>
      <c r="P35" s="13" t="s">
        <v>123</v>
      </c>
      <c r="Q35" s="13" t="s">
        <v>124</v>
      </c>
      <c r="R35" s="13" t="s">
        <v>117</v>
      </c>
      <c r="S35" s="20">
        <v>1</v>
      </c>
      <c r="T35" s="23"/>
      <c r="U35" s="24"/>
      <c r="V35" s="13"/>
    </row>
    <row r="36" ht="43" customHeight="1" spans="1:22">
      <c r="A36" s="12">
        <f t="shared" si="3"/>
        <v>101</v>
      </c>
      <c r="B36" s="13" t="s">
        <v>113</v>
      </c>
      <c r="C36" s="14">
        <f t="shared" si="2"/>
        <v>2</v>
      </c>
      <c r="D36" s="13" t="s">
        <v>120</v>
      </c>
      <c r="E36" s="13" t="s">
        <v>121</v>
      </c>
      <c r="F36" s="14">
        <f>COUNTIFS(D$3:D36,D36,A$3:A36,A36)</f>
        <v>2</v>
      </c>
      <c r="G36" s="13" t="s">
        <v>125</v>
      </c>
      <c r="H36" s="13" t="s">
        <v>30</v>
      </c>
      <c r="I36" s="13">
        <v>2</v>
      </c>
      <c r="J36" s="13">
        <v>35</v>
      </c>
      <c r="K36" s="13" t="s">
        <v>31</v>
      </c>
      <c r="L36" s="13" t="s">
        <v>31</v>
      </c>
      <c r="M36" s="13" t="s">
        <v>31</v>
      </c>
      <c r="N36" s="13" t="s">
        <v>126</v>
      </c>
      <c r="O36" s="13" t="s">
        <v>127</v>
      </c>
      <c r="P36" s="13" t="s">
        <v>128</v>
      </c>
      <c r="Q36" s="13"/>
      <c r="R36" s="13" t="s">
        <v>129</v>
      </c>
      <c r="S36" s="20">
        <v>1</v>
      </c>
      <c r="T36" s="23"/>
      <c r="U36" s="24"/>
      <c r="V36" s="13"/>
    </row>
    <row r="37" ht="57" customHeight="1" spans="1:22">
      <c r="A37" s="12">
        <f t="shared" si="3"/>
        <v>101</v>
      </c>
      <c r="B37" s="13" t="s">
        <v>113</v>
      </c>
      <c r="C37" s="14">
        <f t="shared" si="2"/>
        <v>3</v>
      </c>
      <c r="D37" s="13" t="s">
        <v>130</v>
      </c>
      <c r="E37" s="13" t="s">
        <v>121</v>
      </c>
      <c r="F37" s="14">
        <f>COUNTIFS(D$3:D37,D37,A$3:A37,A37)</f>
        <v>1</v>
      </c>
      <c r="G37" s="13" t="s">
        <v>122</v>
      </c>
      <c r="H37" s="13" t="s">
        <v>30</v>
      </c>
      <c r="I37" s="13">
        <v>1</v>
      </c>
      <c r="J37" s="13">
        <v>35</v>
      </c>
      <c r="K37" s="13" t="s">
        <v>31</v>
      </c>
      <c r="L37" s="13" t="s">
        <v>31</v>
      </c>
      <c r="M37" s="13" t="s">
        <v>31</v>
      </c>
      <c r="N37" s="13" t="s">
        <v>126</v>
      </c>
      <c r="O37" s="13" t="s">
        <v>127</v>
      </c>
      <c r="P37" s="13" t="s">
        <v>131</v>
      </c>
      <c r="Q37" s="13" t="s">
        <v>124</v>
      </c>
      <c r="R37" s="13" t="s">
        <v>117</v>
      </c>
      <c r="S37" s="20">
        <v>1</v>
      </c>
      <c r="T37" s="23"/>
      <c r="U37" s="24"/>
      <c r="V37" s="13"/>
    </row>
    <row r="38" ht="132" customHeight="1" spans="1:22">
      <c r="A38" s="12">
        <f t="shared" si="3"/>
        <v>101</v>
      </c>
      <c r="B38" s="13" t="s">
        <v>113</v>
      </c>
      <c r="C38" s="14">
        <f t="shared" si="2"/>
        <v>3</v>
      </c>
      <c r="D38" s="13" t="s">
        <v>130</v>
      </c>
      <c r="E38" s="13" t="s">
        <v>121</v>
      </c>
      <c r="F38" s="14">
        <f>COUNTIFS(D$3:D38,D38,A$3:A38,A38)</f>
        <v>2</v>
      </c>
      <c r="G38" s="13" t="s">
        <v>132</v>
      </c>
      <c r="H38" s="13" t="s">
        <v>30</v>
      </c>
      <c r="I38" s="13">
        <v>2</v>
      </c>
      <c r="J38" s="13">
        <v>35</v>
      </c>
      <c r="K38" s="13" t="s">
        <v>31</v>
      </c>
      <c r="L38" s="13" t="s">
        <v>31</v>
      </c>
      <c r="M38" s="13" t="s">
        <v>31</v>
      </c>
      <c r="N38" s="13" t="s">
        <v>32</v>
      </c>
      <c r="O38" s="13" t="s">
        <v>33</v>
      </c>
      <c r="P38" s="13" t="s">
        <v>133</v>
      </c>
      <c r="Q38" s="17" t="s">
        <v>134</v>
      </c>
      <c r="R38" s="13" t="s">
        <v>117</v>
      </c>
      <c r="S38" s="20">
        <v>1</v>
      </c>
      <c r="T38" s="23"/>
      <c r="U38" s="24"/>
      <c r="V38" s="13"/>
    </row>
    <row r="39" ht="36" spans="1:22">
      <c r="A39" s="12">
        <f t="shared" si="3"/>
        <v>101</v>
      </c>
      <c r="B39" s="15" t="s">
        <v>113</v>
      </c>
      <c r="C39" s="14">
        <f t="shared" si="2"/>
        <v>3</v>
      </c>
      <c r="D39" s="15" t="s">
        <v>130</v>
      </c>
      <c r="E39" s="15" t="s">
        <v>121</v>
      </c>
      <c r="F39" s="14">
        <f>COUNTIFS(D$3:D39,D39,A$3:A39,A39)</f>
        <v>3</v>
      </c>
      <c r="G39" s="13" t="s">
        <v>135</v>
      </c>
      <c r="H39" s="13" t="s">
        <v>30</v>
      </c>
      <c r="I39" s="13">
        <v>1</v>
      </c>
      <c r="J39" s="13">
        <v>35</v>
      </c>
      <c r="K39" s="13" t="s">
        <v>31</v>
      </c>
      <c r="L39" s="13" t="s">
        <v>31</v>
      </c>
      <c r="M39" s="13" t="s">
        <v>31</v>
      </c>
      <c r="N39" s="13" t="s">
        <v>126</v>
      </c>
      <c r="O39" s="13" t="s">
        <v>127</v>
      </c>
      <c r="P39" s="13" t="s">
        <v>136</v>
      </c>
      <c r="Q39" s="13"/>
      <c r="R39" s="13" t="s">
        <v>117</v>
      </c>
      <c r="S39" s="20">
        <v>1</v>
      </c>
      <c r="T39" s="23"/>
      <c r="U39" s="24"/>
      <c r="V39" s="13"/>
    </row>
    <row r="40" ht="36" spans="1:22">
      <c r="A40" s="12">
        <f t="shared" si="3"/>
        <v>101</v>
      </c>
      <c r="B40" s="15" t="s">
        <v>113</v>
      </c>
      <c r="C40" s="14">
        <f t="shared" si="2"/>
        <v>4</v>
      </c>
      <c r="D40" s="15" t="s">
        <v>137</v>
      </c>
      <c r="E40" s="15" t="s">
        <v>28</v>
      </c>
      <c r="F40" s="14">
        <f>COUNTIFS(D$3:D40,D40,A$3:A40,A40)</f>
        <v>1</v>
      </c>
      <c r="G40" s="13" t="s">
        <v>138</v>
      </c>
      <c r="H40" s="13" t="s">
        <v>30</v>
      </c>
      <c r="I40" s="13">
        <v>1</v>
      </c>
      <c r="J40" s="13">
        <v>35</v>
      </c>
      <c r="K40" s="13" t="s">
        <v>31</v>
      </c>
      <c r="L40" s="13" t="s">
        <v>31</v>
      </c>
      <c r="M40" s="13" t="s">
        <v>31</v>
      </c>
      <c r="N40" s="13" t="s">
        <v>32</v>
      </c>
      <c r="O40" s="13" t="s">
        <v>31</v>
      </c>
      <c r="P40" s="13" t="s">
        <v>139</v>
      </c>
      <c r="Q40" s="13"/>
      <c r="R40" s="20" t="s">
        <v>117</v>
      </c>
      <c r="S40" s="20">
        <v>1</v>
      </c>
      <c r="T40" s="20"/>
      <c r="U40" s="20"/>
      <c r="V40" s="13"/>
    </row>
    <row r="41" ht="61" customHeight="1" spans="1:22">
      <c r="A41" s="12">
        <f t="shared" si="3"/>
        <v>101</v>
      </c>
      <c r="B41" s="15" t="s">
        <v>113</v>
      </c>
      <c r="C41" s="14">
        <f t="shared" si="2"/>
        <v>4</v>
      </c>
      <c r="D41" s="13" t="s">
        <v>137</v>
      </c>
      <c r="E41" s="13" t="s">
        <v>28</v>
      </c>
      <c r="F41" s="14">
        <f>COUNTIFS(D$3:D41,D41,A$3:A41,A41)</f>
        <v>2</v>
      </c>
      <c r="G41" s="13" t="s">
        <v>140</v>
      </c>
      <c r="H41" s="13" t="s">
        <v>30</v>
      </c>
      <c r="I41" s="13">
        <v>1</v>
      </c>
      <c r="J41" s="13">
        <v>35</v>
      </c>
      <c r="K41" s="13" t="s">
        <v>31</v>
      </c>
      <c r="L41" s="13" t="s">
        <v>31</v>
      </c>
      <c r="M41" s="13" t="s">
        <v>31</v>
      </c>
      <c r="N41" s="13" t="s">
        <v>32</v>
      </c>
      <c r="O41" s="13" t="s">
        <v>31</v>
      </c>
      <c r="P41" s="13" t="s">
        <v>141</v>
      </c>
      <c r="Q41" s="13"/>
      <c r="R41" s="13" t="s">
        <v>117</v>
      </c>
      <c r="S41" s="20">
        <v>1</v>
      </c>
      <c r="T41" s="13"/>
      <c r="U41" s="13"/>
      <c r="V41" s="13"/>
    </row>
    <row r="42" ht="45" customHeight="1" spans="1:22">
      <c r="A42" s="12">
        <f t="shared" si="3"/>
        <v>101</v>
      </c>
      <c r="B42" s="15" t="s">
        <v>113</v>
      </c>
      <c r="C42" s="14">
        <f t="shared" si="2"/>
        <v>4</v>
      </c>
      <c r="D42" s="13" t="s">
        <v>137</v>
      </c>
      <c r="E42" s="13" t="s">
        <v>28</v>
      </c>
      <c r="F42" s="14">
        <f>COUNTIFS(D$3:D42,D42,A$3:A42,A42)</f>
        <v>3</v>
      </c>
      <c r="G42" s="13" t="s">
        <v>142</v>
      </c>
      <c r="H42" s="13" t="s">
        <v>30</v>
      </c>
      <c r="I42" s="13">
        <v>1</v>
      </c>
      <c r="J42" s="13">
        <v>35</v>
      </c>
      <c r="K42" s="13" t="s">
        <v>31</v>
      </c>
      <c r="L42" s="13" t="s">
        <v>31</v>
      </c>
      <c r="M42" s="13" t="s">
        <v>31</v>
      </c>
      <c r="N42" s="13" t="s">
        <v>32</v>
      </c>
      <c r="O42" s="13" t="s">
        <v>31</v>
      </c>
      <c r="P42" s="13" t="s">
        <v>143</v>
      </c>
      <c r="Q42" s="13"/>
      <c r="R42" s="13" t="s">
        <v>117</v>
      </c>
      <c r="S42" s="20">
        <v>1</v>
      </c>
      <c r="T42" s="13"/>
      <c r="U42" s="13"/>
      <c r="V42" s="13"/>
    </row>
    <row r="43" s="4" customFormat="1" ht="52" customHeight="1" spans="1:22">
      <c r="A43" s="12">
        <f t="shared" si="3"/>
        <v>101</v>
      </c>
      <c r="B43" s="15" t="s">
        <v>113</v>
      </c>
      <c r="C43" s="14">
        <f t="shared" si="2"/>
        <v>4</v>
      </c>
      <c r="D43" s="15" t="s">
        <v>137</v>
      </c>
      <c r="E43" s="15" t="s">
        <v>28</v>
      </c>
      <c r="F43" s="14">
        <f>COUNTIFS(D$3:D43,D43,A$3:A43,A43)</f>
        <v>4</v>
      </c>
      <c r="G43" s="13" t="s">
        <v>144</v>
      </c>
      <c r="H43" s="13" t="s">
        <v>30</v>
      </c>
      <c r="I43" s="13">
        <v>1</v>
      </c>
      <c r="J43" s="13">
        <v>35</v>
      </c>
      <c r="K43" s="13" t="s">
        <v>31</v>
      </c>
      <c r="L43" s="13" t="s">
        <v>31</v>
      </c>
      <c r="M43" s="13" t="s">
        <v>31</v>
      </c>
      <c r="N43" s="13" t="s">
        <v>32</v>
      </c>
      <c r="O43" s="13" t="s">
        <v>31</v>
      </c>
      <c r="P43" s="13" t="s">
        <v>145</v>
      </c>
      <c r="Q43" s="13"/>
      <c r="R43" s="13" t="s">
        <v>117</v>
      </c>
      <c r="S43" s="20">
        <v>1</v>
      </c>
      <c r="T43" s="13"/>
      <c r="U43" s="13"/>
      <c r="V43" s="13"/>
    </row>
    <row r="44" ht="45" customHeight="1" spans="1:22">
      <c r="A44" s="12">
        <f t="shared" si="3"/>
        <v>101</v>
      </c>
      <c r="B44" s="15" t="s">
        <v>113</v>
      </c>
      <c r="C44" s="14">
        <f t="shared" si="2"/>
        <v>5</v>
      </c>
      <c r="D44" s="15" t="s">
        <v>146</v>
      </c>
      <c r="E44" s="15" t="s">
        <v>121</v>
      </c>
      <c r="F44" s="14">
        <f>COUNTIFS(D$3:D44,D44,A$3:A44,A44)</f>
        <v>1</v>
      </c>
      <c r="G44" s="13" t="s">
        <v>122</v>
      </c>
      <c r="H44" s="13" t="s">
        <v>30</v>
      </c>
      <c r="I44" s="13">
        <v>1</v>
      </c>
      <c r="J44" s="13">
        <v>35</v>
      </c>
      <c r="K44" s="13" t="s">
        <v>31</v>
      </c>
      <c r="L44" s="13" t="s">
        <v>31</v>
      </c>
      <c r="M44" s="13" t="s">
        <v>31</v>
      </c>
      <c r="N44" s="13" t="s">
        <v>106</v>
      </c>
      <c r="O44" s="13" t="s">
        <v>31</v>
      </c>
      <c r="P44" s="13" t="s">
        <v>147</v>
      </c>
      <c r="Q44" s="13" t="s">
        <v>148</v>
      </c>
      <c r="R44" s="13" t="s">
        <v>117</v>
      </c>
      <c r="S44" s="20">
        <v>1</v>
      </c>
      <c r="T44" s="20"/>
      <c r="U44" s="20"/>
      <c r="V44" s="13"/>
    </row>
    <row r="45" ht="45" customHeight="1" spans="1:22">
      <c r="A45" s="12">
        <f t="shared" si="3"/>
        <v>101</v>
      </c>
      <c r="B45" s="15" t="s">
        <v>113</v>
      </c>
      <c r="C45" s="14">
        <f t="shared" si="2"/>
        <v>5</v>
      </c>
      <c r="D45" s="15" t="s">
        <v>146</v>
      </c>
      <c r="E45" s="15" t="s">
        <v>121</v>
      </c>
      <c r="F45" s="14">
        <f>COUNTIFS(D$3:D45,D45,A$3:A45,A45)</f>
        <v>2</v>
      </c>
      <c r="G45" s="13" t="s">
        <v>149</v>
      </c>
      <c r="H45" s="13" t="s">
        <v>30</v>
      </c>
      <c r="I45" s="13">
        <v>1</v>
      </c>
      <c r="J45" s="13">
        <v>35</v>
      </c>
      <c r="K45" s="13" t="s">
        <v>31</v>
      </c>
      <c r="L45" s="13" t="s">
        <v>31</v>
      </c>
      <c r="M45" s="13" t="s">
        <v>31</v>
      </c>
      <c r="N45" s="13" t="s">
        <v>32</v>
      </c>
      <c r="O45" s="13" t="s">
        <v>31</v>
      </c>
      <c r="P45" s="13" t="s">
        <v>150</v>
      </c>
      <c r="Q45" s="25"/>
      <c r="R45" s="13" t="s">
        <v>117</v>
      </c>
      <c r="S45" s="20">
        <v>1</v>
      </c>
      <c r="T45" s="20"/>
      <c r="U45" s="20"/>
      <c r="V45" s="13"/>
    </row>
    <row r="46" s="3" customFormat="1" ht="36" spans="1:22">
      <c r="A46" s="12">
        <f>IF(B46=B49,A49,A49+1)</f>
        <v>101</v>
      </c>
      <c r="B46" s="13" t="s">
        <v>113</v>
      </c>
      <c r="C46" s="14">
        <f t="shared" si="2"/>
        <v>6</v>
      </c>
      <c r="D46" s="13" t="s">
        <v>151</v>
      </c>
      <c r="E46" s="13" t="s">
        <v>121</v>
      </c>
      <c r="F46" s="14">
        <f>COUNTIFS(D$3:D46,D46,A$3:A46,A46)</f>
        <v>1</v>
      </c>
      <c r="G46" s="13" t="s">
        <v>152</v>
      </c>
      <c r="H46" s="13" t="s">
        <v>30</v>
      </c>
      <c r="I46" s="13">
        <v>1</v>
      </c>
      <c r="J46" s="13">
        <v>35</v>
      </c>
      <c r="K46" s="13" t="s">
        <v>31</v>
      </c>
      <c r="L46" s="13" t="s">
        <v>31</v>
      </c>
      <c r="M46" s="13" t="s">
        <v>31</v>
      </c>
      <c r="N46" s="13" t="s">
        <v>32</v>
      </c>
      <c r="O46" s="13" t="s">
        <v>33</v>
      </c>
      <c r="P46" s="13" t="s">
        <v>153</v>
      </c>
      <c r="Q46" s="13"/>
      <c r="R46" s="13" t="s">
        <v>35</v>
      </c>
      <c r="S46" s="20">
        <v>1</v>
      </c>
      <c r="T46" s="20"/>
      <c r="U46" s="20"/>
      <c r="V46" s="13"/>
    </row>
    <row r="47" ht="82" customHeight="1" spans="1:22">
      <c r="A47" s="12">
        <f>IF(B47=B45,A45,A45+1)</f>
        <v>101</v>
      </c>
      <c r="B47" s="15" t="s">
        <v>113</v>
      </c>
      <c r="C47" s="14">
        <f t="shared" si="2"/>
        <v>6</v>
      </c>
      <c r="D47" s="15" t="s">
        <v>151</v>
      </c>
      <c r="E47" s="15" t="s">
        <v>121</v>
      </c>
      <c r="F47" s="14">
        <f>COUNTIFS(D$3:D47,D47,A$3:A47,A47)</f>
        <v>2</v>
      </c>
      <c r="G47" s="13" t="s">
        <v>122</v>
      </c>
      <c r="H47" s="13" t="s">
        <v>30</v>
      </c>
      <c r="I47" s="13">
        <v>2</v>
      </c>
      <c r="J47" s="13">
        <v>35</v>
      </c>
      <c r="K47" s="13" t="s">
        <v>31</v>
      </c>
      <c r="L47" s="13" t="s">
        <v>31</v>
      </c>
      <c r="M47" s="13" t="s">
        <v>31</v>
      </c>
      <c r="N47" s="13" t="s">
        <v>32</v>
      </c>
      <c r="O47" s="13" t="s">
        <v>31</v>
      </c>
      <c r="P47" s="18" t="s">
        <v>154</v>
      </c>
      <c r="Q47" s="13" t="s">
        <v>155</v>
      </c>
      <c r="R47" s="13" t="s">
        <v>117</v>
      </c>
      <c r="S47" s="20">
        <v>1</v>
      </c>
      <c r="T47" s="20"/>
      <c r="U47" s="20"/>
      <c r="V47" s="13"/>
    </row>
    <row r="48" ht="69" customHeight="1" spans="1:22">
      <c r="A48" s="12">
        <f>IF(B48=B47,A47,A47+1)</f>
        <v>101</v>
      </c>
      <c r="B48" s="15" t="s">
        <v>113</v>
      </c>
      <c r="C48" s="14">
        <f t="shared" si="2"/>
        <v>6</v>
      </c>
      <c r="D48" s="15" t="s">
        <v>151</v>
      </c>
      <c r="E48" s="15" t="s">
        <v>121</v>
      </c>
      <c r="F48" s="14">
        <f>COUNTIFS(D$3:D48,D48,A$3:A48,A48)</f>
        <v>3</v>
      </c>
      <c r="G48" s="13" t="s">
        <v>149</v>
      </c>
      <c r="H48" s="13" t="s">
        <v>30</v>
      </c>
      <c r="I48" s="13">
        <v>1</v>
      </c>
      <c r="J48" s="13">
        <v>35</v>
      </c>
      <c r="K48" s="18" t="s">
        <v>31</v>
      </c>
      <c r="L48" s="13" t="s">
        <v>31</v>
      </c>
      <c r="M48" s="13" t="s">
        <v>31</v>
      </c>
      <c r="N48" s="13" t="s">
        <v>32</v>
      </c>
      <c r="O48" s="13" t="s">
        <v>33</v>
      </c>
      <c r="P48" s="13" t="s">
        <v>156</v>
      </c>
      <c r="Q48" s="13"/>
      <c r="R48" s="13" t="s">
        <v>117</v>
      </c>
      <c r="S48" s="20">
        <v>1</v>
      </c>
      <c r="T48" s="13"/>
      <c r="U48" s="13"/>
      <c r="V48" s="17"/>
    </row>
    <row r="49" ht="62" customHeight="1" spans="1:22">
      <c r="A49" s="12">
        <f>IF(B49=B48,A48,A48+1)</f>
        <v>101</v>
      </c>
      <c r="B49" s="15" t="s">
        <v>113</v>
      </c>
      <c r="C49" s="14">
        <f t="shared" si="2"/>
        <v>6</v>
      </c>
      <c r="D49" s="15" t="s">
        <v>151</v>
      </c>
      <c r="E49" s="15" t="s">
        <v>121</v>
      </c>
      <c r="F49" s="14">
        <f>COUNTIFS(D$3:D49,D49,A$3:A49,A49)</f>
        <v>4</v>
      </c>
      <c r="G49" s="13" t="s">
        <v>157</v>
      </c>
      <c r="H49" s="13" t="s">
        <v>30</v>
      </c>
      <c r="I49" s="13">
        <v>1</v>
      </c>
      <c r="J49" s="13">
        <v>35</v>
      </c>
      <c r="K49" s="13" t="s">
        <v>31</v>
      </c>
      <c r="L49" s="13" t="s">
        <v>31</v>
      </c>
      <c r="M49" s="13" t="s">
        <v>31</v>
      </c>
      <c r="N49" s="13" t="s">
        <v>32</v>
      </c>
      <c r="O49" s="13" t="s">
        <v>31</v>
      </c>
      <c r="P49" s="13" t="s">
        <v>158</v>
      </c>
      <c r="Q49" s="13" t="s">
        <v>155</v>
      </c>
      <c r="R49" s="13" t="s">
        <v>117</v>
      </c>
      <c r="S49" s="20">
        <v>1</v>
      </c>
      <c r="T49" s="13"/>
      <c r="U49" s="13"/>
      <c r="V49" s="17"/>
    </row>
  </sheetData>
  <sheetProtection password="E977" sheet="1" objects="1"/>
  <mergeCells count="15">
    <mergeCell ref="A1:V1"/>
    <mergeCell ref="A2:V2"/>
    <mergeCell ref="J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  <mergeCell ref="V3:V4"/>
  </mergeCells>
  <printOptions horizontalCentered="1"/>
  <pageMargins left="0.156944444444444" right="0.156944444444444" top="0.590277777777778" bottom="0.393055555555556" header="0.511805555555556" footer="0.511805555555556"/>
  <pageSetup paperSize="9" scale="92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NJ</cp:lastModifiedBy>
  <cp:revision>1</cp:revision>
  <dcterms:created xsi:type="dcterms:W3CDTF">2012-06-06T01:30:00Z</dcterms:created>
  <cp:lastPrinted>2019-08-23T09:31:00Z</cp:lastPrinted>
  <dcterms:modified xsi:type="dcterms:W3CDTF">2022-07-31T12:57:47Z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A0F1F5E37B2E4DFBA5EFACF95208E185</vt:lpwstr>
  </property>
</Properties>
</file>